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3\1 výzva\"/>
    </mc:Choice>
  </mc:AlternateContent>
  <xr:revisionPtr revIDLastSave="0" documentId="13_ncr:1_{5ACCC3D4-254B-4D7A-8BF0-1AEFA4A1E619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7" i="1" l="1"/>
  <c r="Q11" i="1" l="1"/>
  <c r="S7" i="1" l="1"/>
  <c r="R11" i="1" l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<sst xmlns="http://schemas.openxmlformats.org/spreadsheetml/2006/main" count="44" uniqueCount="41">
  <si>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</si>
  <si>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</si>
  <si>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</si>
  <si>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</si>
  <si>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</si>
  <si>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</si>
  <si>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</si>
  <si>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</si>
  <si>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</si>
  <si>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</si>
  <si>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</si>
  <si>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</si>
  <si>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</si>
  <si>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</si>
  <si>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</si>
  <si>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</si>
  <si>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</si>
  <si>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</si>
  <si>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</si>
  <si>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</si>
  <si>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</si>
  <si>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</si>
  <si>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</si>
  <si>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</si>
  <si>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</si>
  <si>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</si>
  <si>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</si>
  <si>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</si>
  <si>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</si>
  <si>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</si>
  <si>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</si>
  <si>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</si>
  <si>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Samostatná faktura</t>
  </si>
  <si>
    <t>30 dní</t>
  </si>
  <si>
    <t xml:space="preserve">Příloha č. 2 Kupní smlouvy - technická specifikace
Výpočetní technika (III.) 143 - 2025 </t>
  </si>
  <si>
    <t>Výkonná desktopový PC</t>
  </si>
  <si>
    <t>Ing. Petr Pfauser, 
Tel.: 37763 6717</t>
  </si>
  <si>
    <t>Univerzitní 28, 
301 00 Plzeň,
Fakulta designu a umění Ladislava Sutnara - Děkanát,
místnost LS 230</t>
  </si>
  <si>
    <t>Záruka na zboží min. 36 let,
servis NBD onsite.</t>
  </si>
  <si>
    <r>
      <t xml:space="preserve">Výkonný desktopový počítač splňující min. parametry:
</t>
    </r>
    <r>
      <rPr>
        <b/>
        <sz val="11"/>
        <color theme="1"/>
        <rFont val="Calibri"/>
        <family val="2"/>
        <charset val="238"/>
        <scheme val="minor"/>
      </rPr>
      <t>Výkon procesoru</t>
    </r>
    <r>
      <rPr>
        <sz val="11"/>
        <color theme="1"/>
        <rFont val="Calibri"/>
        <family val="2"/>
        <charset val="238"/>
        <scheme val="minor"/>
      </rPr>
      <t xml:space="preserve"> v Passmark CPU více než 48 000 bodů podle Passmark CPU Mark na adrese http://www.cpubenchmark.net/high_end_cpus.html, min. 16 jader, core boost ze dne 1.8.2025.
</t>
    </r>
    <r>
      <rPr>
        <b/>
        <sz val="11"/>
        <color theme="1"/>
        <rFont val="Calibri"/>
        <family val="2"/>
        <charset val="238"/>
        <scheme val="minor"/>
      </rPr>
      <t>Paměť</t>
    </r>
    <r>
      <rPr>
        <sz val="11"/>
        <color theme="1"/>
        <rFont val="Calibri"/>
        <family val="2"/>
        <charset val="238"/>
        <scheme val="minor"/>
      </rPr>
      <t xml:space="preserve">: min. 32GB DDR5 4800 MHz v dvou slotech,  min. 2 sloty volné.
</t>
    </r>
    <r>
      <rPr>
        <b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 min. paměť 16 GB GDDR7  s výkonem min. 32 500 bodů podle Passmark GPU na adrese https://www.videocardbenchmark.net/high_end_gpus.html  ze dne 1.8.2025,  s výstupy min. 4x Display Port 1.4.
Min. jeden </t>
    </r>
    <r>
      <rPr>
        <b/>
        <sz val="11"/>
        <color theme="1"/>
        <rFont val="Calibri"/>
        <family val="2"/>
        <charset val="238"/>
        <scheme val="minor"/>
      </rPr>
      <t>pevný disky</t>
    </r>
    <r>
      <rPr>
        <sz val="11"/>
        <color theme="1"/>
        <rFont val="Calibri"/>
        <family val="2"/>
        <charset val="238"/>
        <scheme val="minor"/>
      </rPr>
      <t xml:space="preserve"> M.2 TCL 2280 o kapacitě minimálně 1TB + druhý pevný disk o kapacitě min. 2TB plně komplatibilní, rychlost čtení min. 7250 MB/s, rychlost zápisu min. 6300 MB/s, životnost min. 1200 TBW.
</t>
    </r>
    <r>
      <rPr>
        <b/>
        <sz val="11"/>
        <color theme="1"/>
        <rFont val="Calibri"/>
        <family val="2"/>
        <charset val="238"/>
        <scheme val="minor"/>
      </rPr>
      <t>Zdroj</t>
    </r>
    <r>
      <rPr>
        <sz val="11"/>
        <color theme="1"/>
        <rFont val="Calibri"/>
        <family val="2"/>
        <charset val="238"/>
        <scheme val="minor"/>
      </rPr>
      <t xml:space="preserve"> s výkonem min. 1000W s certifikaci 80 PLUS Gold.
</t>
    </r>
    <r>
      <rPr>
        <b/>
        <sz val="11"/>
        <color theme="1"/>
        <rFont val="Calibri"/>
        <family val="2"/>
        <charset val="238"/>
        <scheme val="minor"/>
      </rPr>
      <t>Minimálně</t>
    </r>
    <r>
      <rPr>
        <sz val="11"/>
        <color theme="1"/>
        <rFont val="Calibri"/>
        <family val="2"/>
        <charset val="238"/>
        <scheme val="minor"/>
      </rPr>
      <t xml:space="preserve">: 2x USB-C 3.2 Gen 2, 4x USB 3.2 Gen 1, 4x USB 2.0, min. 1x line in, line out, 1x kombinovaný konektor sluchátek /mikrofonu.
</t>
    </r>
    <r>
      <rPr>
        <b/>
        <sz val="11"/>
        <color theme="1"/>
        <rFont val="Calibri"/>
        <family val="2"/>
        <charset val="238"/>
        <scheme val="minor"/>
      </rPr>
      <t>V předním panelu</t>
    </r>
    <r>
      <rPr>
        <sz val="11"/>
        <color theme="1"/>
        <rFont val="Calibri"/>
        <family val="2"/>
        <charset val="238"/>
        <scheme val="minor"/>
      </rPr>
      <t xml:space="preserve"> minimálně 2x USB-A 5Gbps + min. 1x USB-C 10 GBps + 1x audio out.
</t>
    </r>
    <r>
      <rPr>
        <b/>
        <sz val="11"/>
        <color theme="1"/>
        <rFont val="Calibri"/>
        <family val="2"/>
        <charset val="238"/>
        <scheme val="minor"/>
      </rPr>
      <t>Další sloty</t>
    </r>
    <r>
      <rPr>
        <sz val="11"/>
        <color theme="1"/>
        <rFont val="Calibri"/>
        <family val="2"/>
        <charset val="238"/>
        <scheme val="minor"/>
      </rPr>
      <t xml:space="preserve"> min. 1x PCI Express 5.0 x16, min. 1x PCI Express x4, min. 1x M.2 2280 PCIe Gen 4x4 pro SSD disk.
Podpora bootování z USB.
</t>
    </r>
    <r>
      <rPr>
        <b/>
        <sz val="11"/>
        <color theme="1"/>
        <rFont val="Calibri"/>
        <family val="2"/>
        <charset val="238"/>
        <scheme val="minor"/>
      </rPr>
      <t>Síťová karta</t>
    </r>
    <r>
      <rPr>
        <sz val="11"/>
        <color theme="1"/>
        <rFont val="Calibri"/>
        <family val="2"/>
        <charset val="238"/>
        <scheme val="minor"/>
      </rPr>
      <t xml:space="preserve"> 1 Gb/s Ethernet s podporou PXE + WiFi min. v7.
</t>
    </r>
    <r>
      <rPr>
        <b/>
        <sz val="11"/>
        <color theme="1"/>
        <rFont val="Calibri"/>
        <family val="2"/>
        <charset val="238"/>
        <scheme val="minor"/>
      </rPr>
      <t>Grafický výstup</t>
    </r>
    <r>
      <rPr>
        <sz val="11"/>
        <color theme="1"/>
        <rFont val="Calibri"/>
        <family val="2"/>
        <charset val="238"/>
        <scheme val="minor"/>
      </rPr>
      <t xml:space="preserve"> min. 1x HDMI + min. 3x Displayport.
</t>
    </r>
    <r>
      <rPr>
        <b/>
        <sz val="11"/>
        <color theme="1"/>
        <rFont val="Calibri"/>
        <family val="2"/>
        <charset val="238"/>
        <scheme val="minor"/>
      </rPr>
      <t>CZ klávesnice.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Optická myš</t>
    </r>
    <r>
      <rPr>
        <sz val="11"/>
        <color theme="1"/>
        <rFont val="Calibri"/>
        <family val="2"/>
        <charset val="238"/>
        <scheme val="minor"/>
      </rPr>
      <t xml:space="preserve">  3 tl./kolečko. 
Podpora prostřednictvím internetu musí umožňovat stahování ovladačů a manuálu z internetu adresně pro konkrétní zadaný typ (sériové číslo) zařízení. 
MAC adresa musí být dostupná z biosu. 
</t>
    </r>
    <r>
      <rPr>
        <b/>
        <sz val="11"/>
        <color theme="1"/>
        <rFont val="Calibri"/>
        <family val="2"/>
        <charset val="238"/>
        <scheme val="minor"/>
      </rPr>
      <t>Skříň</t>
    </r>
    <r>
      <rPr>
        <sz val="11"/>
        <color theme="1"/>
        <rFont val="Calibri"/>
        <family val="2"/>
        <charset val="238"/>
        <scheme val="minor"/>
      </rPr>
      <t xml:space="preserve"> nesmí být plombovaná a musí umožňovat beznástrojové otevření.
Velikost počítačové skříně</t>
    </r>
    <r>
      <rPr>
        <b/>
        <sz val="11"/>
        <color theme="1"/>
        <rFont val="Calibri"/>
        <family val="2"/>
        <charset val="238"/>
        <scheme val="minor"/>
      </rPr>
      <t xml:space="preserve"> Tower</t>
    </r>
    <r>
      <rPr>
        <sz val="11"/>
        <color theme="1"/>
        <rFont val="Calibri"/>
        <family val="2"/>
        <charset val="238"/>
        <scheme val="minor"/>
      </rPr>
      <t xml:space="preserve">. 
Vzdálený management umožňující zapnutí/restart/vypnutí počítače nezávisle na OS. 
</t>
    </r>
    <r>
      <rPr>
        <b/>
        <sz val="11"/>
        <color theme="1"/>
        <rFont val="Calibri"/>
        <family val="2"/>
        <charset val="238"/>
        <scheme val="minor"/>
      </rPr>
      <t xml:space="preserve">Záruka </t>
    </r>
    <r>
      <rPr>
        <sz val="11"/>
        <color theme="1"/>
        <rFont val="Calibri"/>
        <family val="2"/>
        <charset val="238"/>
        <scheme val="minor"/>
      </rPr>
      <t>min. 36 měsíců, servis NBD on site.</t>
    </r>
  </si>
  <si>
    <r>
      <rPr>
        <b/>
        <sz val="11"/>
        <color theme="1"/>
        <rFont val="Calibri"/>
        <family val="2"/>
        <charset val="238"/>
        <scheme val="minor"/>
      </rPr>
      <t>Operační systém</t>
    </r>
    <r>
      <rPr>
        <sz val="11"/>
        <color theme="1"/>
        <rFont val="Calibri"/>
        <family val="2"/>
        <charset val="238"/>
        <scheme val="minor"/>
      </rPr>
      <t xml:space="preserve"> Windows 64bit (W11 nebo vyšš</t>
    </r>
    <r>
      <rPr>
        <sz val="11"/>
        <rFont val="Calibri"/>
        <family val="2"/>
        <charset val="238"/>
        <scheme val="minor"/>
      </rPr>
      <t>í, nesmí to být licence typu K12 (EDU)</t>
    </r>
    <r>
      <rPr>
        <sz val="11"/>
        <color theme="1"/>
        <rFont val="Calibri"/>
        <family val="2"/>
        <charset val="238"/>
        <scheme val="minor"/>
      </rPr>
      <t xml:space="preserve">), </t>
    </r>
    <r>
      <rPr>
        <sz val="11"/>
        <rFont val="Calibri"/>
        <family val="2"/>
        <charset val="238"/>
        <scheme val="minor"/>
      </rPr>
      <t xml:space="preserve">předinstalovaný. </t>
    </r>
    <r>
      <rPr>
        <sz val="11"/>
        <color theme="1"/>
        <rFont val="Calibri"/>
        <family val="2"/>
        <charset val="238"/>
        <scheme val="minor"/>
      </rPr>
      <t xml:space="preserve">
OS Windows požadujeme z důvodu kompatibility s interními aplikacemi ZČU (Stag, Magion,...).
Existence ovladačů použitého HW ve Windows 11 (64-bit).
Existence ovladačů použitého HW v jádře Linuxu.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</si>
</sst>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6" fillId="4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G2" zoomScale="66" zoomScaleNormal="66" workbookViewId="0">
      <selection activeCell="G7" sqref="G7:G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98" customWidth="1"/>
    <col min="5" max="5" width="10.5703125" style="22" customWidth="1"/>
    <col min="6" max="6" width="139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31" style="1" customWidth="1"/>
    <col min="13" max="13" width="22.140625" style="1" customWidth="1"/>
    <col min="14" max="14" width="31.71093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29.71093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30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90" customHeight="1" thickTop="1" x14ac:dyDescent="0.25">
      <c r="A7" s="37"/>
      <c r="B7" s="38">
        <v>1</v>
      </c>
      <c r="C7" s="39" t="s">
        <v>35</v>
      </c>
      <c r="D7" s="40">
        <v>1</v>
      </c>
      <c r="E7" s="41" t="s">
        <v>28</v>
      </c>
      <c r="F7" s="42" t="s">
        <v>39</v>
      </c>
      <c r="G7" s="99"/>
      <c r="H7" s="43" t="s">
        <v>29</v>
      </c>
      <c r="I7" s="44" t="s">
        <v>32</v>
      </c>
      <c r="J7" s="45" t="s">
        <v>29</v>
      </c>
      <c r="K7" s="46"/>
      <c r="L7" s="47" t="s">
        <v>38</v>
      </c>
      <c r="M7" s="48" t="s">
        <v>36</v>
      </c>
      <c r="N7" s="49" t="s">
        <v>37</v>
      </c>
      <c r="O7" s="50" t="s">
        <v>33</v>
      </c>
      <c r="P7" s="51">
        <f>D7*Q7</f>
        <v>59000</v>
      </c>
      <c r="Q7" s="52">
        <v>59000</v>
      </c>
      <c r="R7" s="101"/>
      <c r="S7" s="53">
        <f>D7*R7</f>
        <v>0</v>
      </c>
      <c r="T7" s="54" t="str">
        <f>IF(R7+R8, IF(R7+R8&gt;Q7,"NEVYHOVUJE","VYHOVUJE")," ")</f>
        <v xml:space="preserve"> </v>
      </c>
      <c r="U7" s="55"/>
      <c r="V7" s="56" t="s">
        <v>11</v>
      </c>
    </row>
    <row r="8" spans="1:22" ht="106.5" customHeight="1" thickBot="1" x14ac:dyDescent="0.3">
      <c r="A8" s="37"/>
      <c r="B8" s="57"/>
      <c r="C8" s="58"/>
      <c r="D8" s="59"/>
      <c r="E8" s="60"/>
      <c r="F8" s="61" t="s">
        <v>40</v>
      </c>
      <c r="G8" s="100"/>
      <c r="H8" s="62" t="s">
        <v>29</v>
      </c>
      <c r="I8" s="63"/>
      <c r="J8" s="58"/>
      <c r="K8" s="64"/>
      <c r="L8" s="65"/>
      <c r="M8" s="66"/>
      <c r="N8" s="67"/>
      <c r="O8" s="68"/>
      <c r="P8" s="69"/>
      <c r="Q8" s="70"/>
      <c r="R8" s="102"/>
      <c r="S8" s="71">
        <f>D7*R8</f>
        <v>0</v>
      </c>
      <c r="T8" s="72"/>
      <c r="U8" s="73"/>
      <c r="V8" s="74"/>
    </row>
    <row r="9" spans="1:22" ht="17.45" customHeight="1" thickTop="1" thickBot="1" x14ac:dyDescent="0.3">
      <c r="B9" s="75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6" t="s">
        <v>24</v>
      </c>
      <c r="C10" s="76"/>
      <c r="D10" s="76"/>
      <c r="E10" s="76"/>
      <c r="F10" s="76"/>
      <c r="G10" s="76"/>
      <c r="H10" s="77"/>
      <c r="I10" s="77"/>
      <c r="J10" s="78"/>
      <c r="K10" s="78"/>
      <c r="L10" s="27"/>
      <c r="M10" s="27"/>
      <c r="N10" s="27"/>
      <c r="O10" s="79"/>
      <c r="P10" s="79"/>
      <c r="Q10" s="80" t="s">
        <v>9</v>
      </c>
      <c r="R10" s="81" t="s">
        <v>10</v>
      </c>
      <c r="S10" s="82"/>
      <c r="T10" s="83"/>
      <c r="U10" s="84"/>
      <c r="V10" s="85"/>
    </row>
    <row r="11" spans="1:22" ht="50.45" customHeight="1" thickTop="1" thickBot="1" x14ac:dyDescent="0.3">
      <c r="B11" s="86" t="s">
        <v>23</v>
      </c>
      <c r="C11" s="86"/>
      <c r="D11" s="86"/>
      <c r="E11" s="86"/>
      <c r="F11" s="86"/>
      <c r="G11" s="86"/>
      <c r="H11" s="86"/>
      <c r="I11" s="87"/>
      <c r="L11" s="7"/>
      <c r="M11" s="7"/>
      <c r="N11" s="7"/>
      <c r="O11" s="88"/>
      <c r="P11" s="88"/>
      <c r="Q11" s="89">
        <f>SUM(P7:P8)</f>
        <v>59000</v>
      </c>
      <c r="R11" s="90">
        <f>SUM(S7:S8)</f>
        <v>0</v>
      </c>
      <c r="S11" s="91"/>
      <c r="T11" s="92"/>
    </row>
    <row r="12" spans="1:22" ht="15.75" thickTop="1" x14ac:dyDescent="0.25">
      <c r="B12" s="93" t="s">
        <v>26</v>
      </c>
      <c r="C12" s="93"/>
      <c r="D12" s="93"/>
      <c r="E12" s="93"/>
      <c r="F12" s="93"/>
      <c r="G12" s="93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4"/>
      <c r="C13" s="94"/>
      <c r="D13" s="94"/>
      <c r="E13" s="94"/>
      <c r="F13" s="9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4"/>
      <c r="C14" s="94"/>
      <c r="D14" s="94"/>
      <c r="E14" s="94"/>
      <c r="F14" s="9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5"/>
      <c r="C15" s="96"/>
      <c r="D15" s="96"/>
      <c r="E15" s="96"/>
      <c r="F15" s="9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8"/>
      <c r="D16" s="97"/>
      <c r="E16" s="78"/>
      <c r="F16" s="7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78"/>
      <c r="D17" s="97"/>
      <c r="E17" s="78"/>
      <c r="F17" s="7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8"/>
      <c r="D18" s="97"/>
      <c r="E18" s="78"/>
      <c r="F18" s="7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8"/>
      <c r="D19" s="97"/>
      <c r="E19" s="78"/>
      <c r="F19" s="7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8"/>
      <c r="D20" s="97"/>
      <c r="E20" s="78"/>
      <c r="F20" s="7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8"/>
      <c r="D21" s="97"/>
      <c r="E21" s="78"/>
      <c r="F21" s="7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8"/>
      <c r="D22" s="97"/>
      <c r="E22" s="78"/>
      <c r="F22" s="7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8"/>
      <c r="D23" s="97"/>
      <c r="E23" s="78"/>
      <c r="F23" s="7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8"/>
      <c r="D24" s="97"/>
      <c r="E24" s="78"/>
      <c r="F24" s="7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8"/>
      <c r="D25" s="97"/>
      <c r="E25" s="78"/>
      <c r="F25" s="7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8"/>
      <c r="D26" s="97"/>
      <c r="E26" s="78"/>
      <c r="F26" s="7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8"/>
      <c r="D27" s="97"/>
      <c r="E27" s="78"/>
      <c r="F27" s="7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8"/>
      <c r="D28" s="97"/>
      <c r="E28" s="78"/>
      <c r="F28" s="7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8"/>
      <c r="D29" s="97"/>
      <c r="E29" s="78"/>
      <c r="F29" s="7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8"/>
      <c r="D30" s="97"/>
      <c r="E30" s="78"/>
      <c r="F30" s="7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8"/>
      <c r="D31" s="97"/>
      <c r="E31" s="78"/>
      <c r="F31" s="7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8"/>
      <c r="D32" s="97"/>
      <c r="E32" s="78"/>
      <c r="F32" s="7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8"/>
      <c r="D33" s="97"/>
      <c r="E33" s="78"/>
      <c r="F33" s="7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8"/>
      <c r="D34" s="97"/>
      <c r="E34" s="78"/>
      <c r="F34" s="7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8"/>
      <c r="D35" s="97"/>
      <c r="E35" s="78"/>
      <c r="F35" s="7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8"/>
      <c r="D36" s="97"/>
      <c r="E36" s="78"/>
      <c r="F36" s="7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8"/>
      <c r="D37" s="97"/>
      <c r="E37" s="78"/>
      <c r="F37" s="7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8"/>
      <c r="D38" s="97"/>
      <c r="E38" s="78"/>
      <c r="F38" s="7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8"/>
      <c r="D39" s="97"/>
      <c r="E39" s="78"/>
      <c r="F39" s="7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8"/>
      <c r="D40" s="97"/>
      <c r="E40" s="78"/>
      <c r="F40" s="7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8"/>
      <c r="D41" s="97"/>
      <c r="E41" s="78"/>
      <c r="F41" s="7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8"/>
      <c r="D42" s="97"/>
      <c r="E42" s="78"/>
      <c r="F42" s="7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8"/>
      <c r="D43" s="97"/>
      <c r="E43" s="78"/>
      <c r="F43" s="7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8"/>
      <c r="D44" s="97"/>
      <c r="E44" s="78"/>
      <c r="F44" s="7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8"/>
      <c r="D45" s="97"/>
      <c r="E45" s="78"/>
      <c r="F45" s="7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8"/>
      <c r="D46" s="97"/>
      <c r="E46" s="78"/>
      <c r="F46" s="7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8"/>
      <c r="D47" s="97"/>
      <c r="E47" s="78"/>
      <c r="F47" s="7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8"/>
      <c r="D48" s="97"/>
      <c r="E48" s="78"/>
      <c r="F48" s="7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8"/>
      <c r="D49" s="97"/>
      <c r="E49" s="78"/>
      <c r="F49" s="7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8"/>
      <c r="D50" s="97"/>
      <c r="E50" s="78"/>
      <c r="F50" s="7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8"/>
      <c r="D51" s="97"/>
      <c r="E51" s="78"/>
      <c r="F51" s="7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8"/>
      <c r="D52" s="97"/>
      <c r="E52" s="78"/>
      <c r="F52" s="7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8"/>
      <c r="D53" s="97"/>
      <c r="E53" s="78"/>
      <c r="F53" s="7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8"/>
      <c r="D54" s="97"/>
      <c r="E54" s="78"/>
      <c r="F54" s="7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8"/>
      <c r="D55" s="97"/>
      <c r="E55" s="78"/>
      <c r="F55" s="7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8"/>
      <c r="D56" s="97"/>
      <c r="E56" s="78"/>
      <c r="F56" s="7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8"/>
      <c r="D57" s="97"/>
      <c r="E57" s="78"/>
      <c r="F57" s="7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8"/>
      <c r="D58" s="97"/>
      <c r="E58" s="78"/>
      <c r="F58" s="7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8"/>
      <c r="D59" s="97"/>
      <c r="E59" s="78"/>
      <c r="F59" s="7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8"/>
      <c r="D60" s="97"/>
      <c r="E60" s="78"/>
      <c r="F60" s="7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8"/>
      <c r="D61" s="97"/>
      <c r="E61" s="78"/>
      <c r="F61" s="7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8"/>
      <c r="D62" s="97"/>
      <c r="E62" s="78"/>
      <c r="F62" s="7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8"/>
      <c r="D63" s="97"/>
      <c r="E63" s="78"/>
      <c r="F63" s="7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8"/>
      <c r="D64" s="97"/>
      <c r="E64" s="78"/>
      <c r="F64" s="7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8"/>
      <c r="D65" s="97"/>
      <c r="E65" s="78"/>
      <c r="F65" s="7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8"/>
      <c r="D66" s="97"/>
      <c r="E66" s="78"/>
      <c r="F66" s="7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8"/>
      <c r="D67" s="97"/>
      <c r="E67" s="78"/>
      <c r="F67" s="7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8"/>
      <c r="D68" s="97"/>
      <c r="E68" s="78"/>
      <c r="F68" s="7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8"/>
      <c r="D69" s="97"/>
      <c r="E69" s="78"/>
      <c r="F69" s="7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8"/>
      <c r="D70" s="97"/>
      <c r="E70" s="78"/>
      <c r="F70" s="7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8"/>
      <c r="D71" s="97"/>
      <c r="E71" s="78"/>
      <c r="F71" s="7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8"/>
      <c r="D72" s="97"/>
      <c r="E72" s="78"/>
      <c r="F72" s="7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8"/>
      <c r="D73" s="97"/>
      <c r="E73" s="78"/>
      <c r="F73" s="7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8"/>
      <c r="D74" s="97"/>
      <c r="E74" s="78"/>
      <c r="F74" s="7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8"/>
      <c r="D75" s="97"/>
      <c r="E75" s="78"/>
      <c r="F75" s="7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8"/>
      <c r="D76" s="97"/>
      <c r="E76" s="78"/>
      <c r="F76" s="7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8"/>
      <c r="D77" s="97"/>
      <c r="E77" s="78"/>
      <c r="F77" s="7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8"/>
      <c r="D78" s="97"/>
      <c r="E78" s="78"/>
      <c r="F78" s="7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8"/>
      <c r="D79" s="97"/>
      <c r="E79" s="78"/>
      <c r="F79" s="7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8"/>
      <c r="D80" s="97"/>
      <c r="E80" s="78"/>
      <c r="F80" s="7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8"/>
      <c r="D81" s="97"/>
      <c r="E81" s="78"/>
      <c r="F81" s="7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8"/>
      <c r="D82" s="97"/>
      <c r="E82" s="78"/>
      <c r="F82" s="7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8"/>
      <c r="D83" s="97"/>
      <c r="E83" s="78"/>
      <c r="F83" s="7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8"/>
      <c r="D84" s="97"/>
      <c r="E84" s="78"/>
      <c r="F84" s="7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8"/>
      <c r="D85" s="97"/>
      <c r="E85" s="78"/>
      <c r="F85" s="7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8"/>
      <c r="D86" s="97"/>
      <c r="E86" s="78"/>
      <c r="F86" s="7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8"/>
      <c r="D87" s="97"/>
      <c r="E87" s="78"/>
      <c r="F87" s="7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8"/>
      <c r="D88" s="97"/>
      <c r="E88" s="78"/>
      <c r="F88" s="7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8"/>
      <c r="D89" s="97"/>
      <c r="E89" s="78"/>
      <c r="F89" s="7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8"/>
      <c r="D90" s="97"/>
      <c r="E90" s="78"/>
      <c r="F90" s="7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8"/>
      <c r="D91" s="97"/>
      <c r="E91" s="78"/>
      <c r="F91" s="78"/>
      <c r="G91" s="16"/>
      <c r="H91" s="16"/>
      <c r="I91" s="11"/>
      <c r="J91" s="11"/>
      <c r="K91" s="11"/>
      <c r="L91" s="11"/>
      <c r="M91" s="11"/>
      <c r="N91" s="17"/>
      <c r="O91" s="17"/>
      <c r="P91" s="17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ImiwmGBgfyQzMRrdUQDR+cFk4s2SzHQHecqCyKrcjE1uU7mJ+KA94ixfJ9Zk8SLFbt5EzOWBC+wxjyn2U3Yj3w==" saltValue="NTLi5ajqo/EExPdG0IWM/w==" spinCount="100000" sheet="1" objects="1" scenarios="1"/>
  <mergeCells count="23">
    <mergeCell ref="T7:T8"/>
    <mergeCell ref="U7:U8"/>
    <mergeCell ref="V7:V8"/>
    <mergeCell ref="I7:I8"/>
    <mergeCell ref="N7:N8"/>
    <mergeCell ref="O7:O8"/>
    <mergeCell ref="Q7:Q8"/>
    <mergeCell ref="P7:P8"/>
    <mergeCell ref="B1:D1"/>
    <mergeCell ref="G5:H5"/>
    <mergeCell ref="B12:G12"/>
    <mergeCell ref="R11:T11"/>
    <mergeCell ref="R10:T10"/>
    <mergeCell ref="B10:G10"/>
    <mergeCell ref="B11:H11"/>
    <mergeCell ref="J7:J8"/>
    <mergeCell ref="K7:K8"/>
    <mergeCell ref="L7:L8"/>
    <mergeCell ref="M7:M8"/>
    <mergeCell ref="B7:B8"/>
    <mergeCell ref="C7:C8"/>
    <mergeCell ref="D7:D8"/>
    <mergeCell ref="E7:E8"/>
  </mergeCells>
  <conditionalFormatting sqref="G7:H8 R7:R8">
    <cfRule type="notContainsBlanks" dxfId="5" priority="81">
      <formula>LEN(TRIM(G7))&gt;0</formula>
    </cfRule>
    <cfRule type="notContainsBlanks" dxfId="4" priority="82">
      <formula>LEN(TRIM(G7))&gt;0</formula>
    </cfRule>
    <cfRule type="containsBlanks" dxfId="3" priority="84">
      <formula>LEN(TRIM(G7))=0</formula>
    </cfRule>
  </conditionalFormatting>
  <conditionalFormatting sqref="G7:H8">
    <cfRule type="notContainsBlanks" dxfId="2" priority="80">
      <formula>LEN(TRIM(G7))&gt;0</formula>
    </cfRule>
  </conditionalFormatting>
  <conditionalFormatting sqref="T7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E8A1CFD1-7EA9-406C-9916-C2C2454C6637}">
      <formula1>"ANO,NE"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2025-08-05T05:42:10Z</cp:lastPrinted>
  <dcterms:created xsi:type="dcterms:W3CDTF">2014-03-05T12:43:32Z</dcterms:created>
  <dcterms:modified xsi:type="dcterms:W3CDTF">2025-08-14T05:35:41Z</dcterms:modified>
</cp:coreProperties>
</file>